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2570" activeTab="0"/>
  </bookViews>
  <sheets>
    <sheet name="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  <author>User8</author>
    <author>Пользователь Windows</author>
  </authors>
  <commentList>
    <comment ref="C18" authorId="0">
      <text>
        <r>
          <rPr>
            <b/>
            <sz val="8"/>
            <rFont val="Tahoma"/>
            <family val="2"/>
          </rPr>
          <t>Автор:
0,05 от з/п по 25 счету+0,05 от вносов по 25 счету</t>
        </r>
      </text>
    </comment>
    <comment ref="C2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0,05 от з/п 26 счета+0,05 от очислений с 26 счета</t>
        </r>
      </text>
    </comment>
    <comment ref="C19" authorId="0">
      <text>
        <r>
          <rPr>
            <b/>
            <sz val="8"/>
            <rFont val="Tahoma"/>
            <family val="2"/>
          </rPr>
          <t>Автор:
из сметы фактической</t>
        </r>
      </text>
    </comment>
    <comment ref="C21" authorId="1">
      <text>
        <r>
          <rPr>
            <b/>
            <sz val="10"/>
            <rFont val="Tahoma"/>
            <family val="2"/>
          </rPr>
          <t>User8:</t>
        </r>
        <r>
          <rPr>
            <sz val="10"/>
            <rFont val="Tahoma"/>
            <family val="2"/>
          </rPr>
          <t xml:space="preserve">
из сметы_факта</t>
        </r>
      </text>
    </comment>
    <comment ref="C17" authorId="1">
      <text>
        <r>
          <rPr>
            <b/>
            <sz val="10"/>
            <rFont val="Tahoma"/>
            <family val="2"/>
          </rPr>
          <t>User8:</t>
        </r>
        <r>
          <rPr>
            <sz val="10"/>
            <rFont val="Tahoma"/>
            <family val="2"/>
          </rPr>
          <t xml:space="preserve">
из сметы факта: ОПР+вспом. Про-во</t>
        </r>
      </text>
    </comment>
    <comment ref="C15" authorId="1">
      <text>
        <r>
          <rPr>
            <b/>
            <sz val="10"/>
            <rFont val="Tahoma"/>
            <family val="2"/>
          </rPr>
          <t>User8:</t>
        </r>
        <r>
          <rPr>
            <sz val="10"/>
            <rFont val="Tahoma"/>
            <family val="2"/>
          </rPr>
          <t xml:space="preserve">
из факта сметы</t>
        </r>
      </text>
    </comment>
    <comment ref="C25" authorId="2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прибыль по предъявленным услугам по ТКО</t>
        </r>
      </text>
    </comment>
  </commentList>
</comments>
</file>

<file path=xl/sharedStrings.xml><?xml version="1.0" encoding="utf-8"?>
<sst xmlns="http://schemas.openxmlformats.org/spreadsheetml/2006/main" count="40" uniqueCount="39">
  <si>
    <t>Показатель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</si>
  <si>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</si>
  <si>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</si>
  <si>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</si>
  <si>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</si>
  <si>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</si>
  <si>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</si>
  <si>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</si>
  <si>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</si>
  <si>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</si>
  <si>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</si>
  <si>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</si>
  <si>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</si>
  <si>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</si>
  <si>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</si>
  <si>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</si>
  <si>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</si>
  <si>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</si>
  <si>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</si>
  <si>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</si>
  <si>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</si>
  <si>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</si>
  <si>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</si>
  <si>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</si>
  <si>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</si>
  <si>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</si>
  <si>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</si>
  <si>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169300,РК,г.Ухта,ул.Первомайская, 24В</t>
  </si>
  <si>
    <t>Инвестпрограмма отсутствует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</si>
  <si>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2"/>
        <color indexed="8"/>
        <rFont val="Calibri"/>
        <family val="2"/>
      </rPr>
      <t>⁴</t>
    </r>
  </si>
  <si>
    <t>Примечание: информация размещена на сайте МКП "Ухтаспецавтодор" :       http://ukhtaspecavtodor.narod.ru/</t>
  </si>
  <si>
    <t>МКП "Ухтаспецавтодор</t>
  </si>
  <si>
    <t>Директор МКП "Ухтаспецавтодор"                                                                                                 С.А.Буторин</t>
  </si>
  <si>
    <t>2018 год</t>
  </si>
  <si>
    <t>Информация об  основных показателях финансово-хозяйственной деятельности в сфере размещения (захоронения) твердых коммунальных отходов МКП "Ухтаспецавтодор"</t>
  </si>
  <si>
    <t>Размещение (захоронение) твердых бытовых отходов</t>
  </si>
  <si>
    <t xml:space="preserve">       производственные расходы </t>
  </si>
  <si>
    <t xml:space="preserve">        расходы по уплате налогов</t>
  </si>
  <si>
    <t xml:space="preserve">        расходы на плату за негативное воздействие на окружающую среду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</si>
</sst>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#,##0.0000"/>
    <numFmt numFmtId="175" formatCode="#,##0.000"/>
    <numFmt numFmtId="176" formatCode="#,##0.0"/>
    <numFmt numFmtId="177" formatCode="0.00000"/>
    <numFmt numFmtId="178" formatCode="0.0000"/>
    <numFmt numFmtId="17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vertical="top"/>
    </xf>
    <xf numFmtId="176" fontId="44" fillId="0" borderId="10" xfId="0" applyNumberFormat="1" applyFont="1" applyFill="1" applyBorder="1" applyAlignment="1">
      <alignment horizontal="center" vertical="center"/>
    </xf>
    <xf numFmtId="176" fontId="43" fillId="0" borderId="0" xfId="0" applyNumberFormat="1" applyFont="1" applyFill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43" fillId="0" borderId="11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vertical="top" wrapText="1" indent="3"/>
    </xf>
    <xf numFmtId="0" fontId="43" fillId="0" borderId="10" xfId="0" applyFont="1" applyFill="1" applyBorder="1" applyAlignment="1">
      <alignment horizontal="left" vertical="top" wrapText="1" indent="6"/>
    </xf>
    <xf numFmtId="0" fontId="43" fillId="0" borderId="13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43" fillId="0" borderId="11" xfId="0" applyFont="1" applyFill="1" applyBorder="1" applyAlignment="1">
      <alignment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3" fontId="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D38"/>
  <sheetViews>
    <sheetView tabSelected="1" zoomScalePageLayoutView="0" workbookViewId="0" topLeftCell="A3">
      <selection activeCell="E26" sqref="E26"/>
    </sheetView>
  </sheetViews>
  <sheetFormatPr defaultColWidth="47.140625" defaultRowHeight="15"/>
  <cols>
    <col min="1" max="1" width="15.421875" style="1" customWidth="1"/>
    <col min="2" max="2" width="53.8515625" style="2" customWidth="1"/>
    <col min="3" max="16384" width="47.140625" style="1" customWidth="1"/>
  </cols>
  <sheetData>
    <row r="1" ht="15.75" hidden="1"/>
    <row r="2" ht="15.75" hidden="1"/>
    <row r="3" spans="2:3" ht="52.5" customHeight="1" thickBot="1">
      <c r="B3" s="29" t="s">
        <v>34</v>
      </c>
      <c r="C3" s="30"/>
    </row>
    <row r="4" spans="2:3" ht="15.75">
      <c r="B4" s="21" t="s">
        <v>4</v>
      </c>
      <c r="C4" s="24" t="s">
        <v>31</v>
      </c>
    </row>
    <row r="5" spans="2:3" ht="15.75">
      <c r="B5" s="22" t="s">
        <v>5</v>
      </c>
      <c r="C5" s="25">
        <v>1102048282</v>
      </c>
    </row>
    <row r="6" spans="2:3" ht="15.75">
      <c r="B6" s="22" t="s">
        <v>6</v>
      </c>
      <c r="C6" s="25">
        <v>110201001</v>
      </c>
    </row>
    <row r="7" spans="2:3" ht="15.75">
      <c r="B7" s="22" t="s">
        <v>7</v>
      </c>
      <c r="C7" s="26" t="s">
        <v>27</v>
      </c>
    </row>
    <row r="8" spans="2:3" ht="16.5" thickBot="1">
      <c r="B8" s="23" t="s">
        <v>8</v>
      </c>
      <c r="C8" s="27" t="s">
        <v>33</v>
      </c>
    </row>
    <row r="9" ht="15.75"/>
    <row r="10" ht="16.5" thickBot="1"/>
    <row r="11" spans="2:3" ht="16.5" thickBot="1">
      <c r="B11" s="9" t="s">
        <v>1</v>
      </c>
      <c r="C11" s="16" t="s">
        <v>0</v>
      </c>
    </row>
    <row r="12" spans="2:3" ht="50.25" customHeight="1">
      <c r="B12" s="10" t="s">
        <v>15</v>
      </c>
      <c r="C12" s="5" t="s">
        <v>35</v>
      </c>
    </row>
    <row r="13" spans="2:3" ht="15.75">
      <c r="B13" s="11" t="s">
        <v>16</v>
      </c>
      <c r="C13" s="17">
        <f>43467.7</f>
        <v>43467.7</v>
      </c>
    </row>
    <row r="14" spans="2:4" ht="31.5">
      <c r="B14" s="11" t="s">
        <v>17</v>
      </c>
      <c r="C14" s="6">
        <f>23026.3</f>
        <v>23026.3</v>
      </c>
      <c r="D14" s="4"/>
    </row>
    <row r="15" spans="2:4" ht="48.75" customHeight="1">
      <c r="B15" s="12" t="s">
        <v>9</v>
      </c>
      <c r="C15" s="3">
        <f>5404.25+1651</f>
        <v>7055.25</v>
      </c>
      <c r="D15" s="4"/>
    </row>
    <row r="16" spans="2:3" ht="63">
      <c r="B16" s="12" t="s">
        <v>10</v>
      </c>
      <c r="C16" s="3">
        <v>870.2</v>
      </c>
    </row>
    <row r="17" spans="2:3" ht="31.5">
      <c r="B17" s="12" t="s">
        <v>11</v>
      </c>
      <c r="C17" s="3">
        <f>876+526.7</f>
        <v>1402.7</v>
      </c>
    </row>
    <row r="18" spans="2:3" ht="34.5" customHeight="1">
      <c r="B18" s="13" t="s">
        <v>12</v>
      </c>
      <c r="C18" s="6">
        <f>(14653.7+10909.2)*0.05</f>
        <v>1278.1450000000002</v>
      </c>
    </row>
    <row r="19" spans="2:3" ht="33.75" customHeight="1">
      <c r="B19" s="12" t="s">
        <v>13</v>
      </c>
      <c r="C19" s="6">
        <v>2185.5</v>
      </c>
    </row>
    <row r="20" spans="2:3" ht="33.75" customHeight="1">
      <c r="B20" s="13" t="s">
        <v>12</v>
      </c>
      <c r="C20" s="6">
        <f>(17696.1+5684.3)*0.05</f>
        <v>1169.02</v>
      </c>
    </row>
    <row r="21" spans="2:3" ht="47.25">
      <c r="B21" s="12" t="s">
        <v>14</v>
      </c>
      <c r="C21" s="3">
        <f>26</f>
        <v>26</v>
      </c>
    </row>
    <row r="22" spans="2:3" ht="32.25" customHeight="1">
      <c r="B22" s="28" t="s">
        <v>36</v>
      </c>
      <c r="C22" s="6">
        <f>C14-C15-C16-C17-C19-C21-C23-C24</f>
        <v>4282.549999999998</v>
      </c>
    </row>
    <row r="23" spans="2:3" ht="16.5" customHeight="1">
      <c r="B23" s="28" t="s">
        <v>37</v>
      </c>
      <c r="C23" s="6">
        <f>5.2+438.1</f>
        <v>443.3</v>
      </c>
    </row>
    <row r="24" spans="2:3" ht="33" customHeight="1">
      <c r="B24" s="28" t="s">
        <v>38</v>
      </c>
      <c r="C24" s="6">
        <v>6760.8</v>
      </c>
    </row>
    <row r="25" spans="2:3" ht="15.75">
      <c r="B25" s="11" t="s">
        <v>18</v>
      </c>
      <c r="C25" s="17">
        <f>C13-C14</f>
        <v>20441.399999999998</v>
      </c>
    </row>
    <row r="26" spans="2:3" ht="31.5">
      <c r="B26" s="11" t="s">
        <v>19</v>
      </c>
      <c r="C26" s="34"/>
    </row>
    <row r="27" spans="2:3" ht="94.5">
      <c r="B27" s="12" t="s">
        <v>3</v>
      </c>
      <c r="C27" s="7" t="s">
        <v>28</v>
      </c>
    </row>
    <row r="28" spans="2:3" ht="31.5">
      <c r="B28" s="11" t="s">
        <v>20</v>
      </c>
      <c r="C28" s="8">
        <f>276.3</f>
        <v>276.3</v>
      </c>
    </row>
    <row r="29" spans="2:3" ht="31.5">
      <c r="B29" s="12" t="s">
        <v>2</v>
      </c>
      <c r="C29" s="8">
        <v>276</v>
      </c>
    </row>
    <row r="30" spans="2:3" ht="63.75" customHeight="1">
      <c r="B30" s="14" t="s">
        <v>29</v>
      </c>
      <c r="C30" s="18"/>
    </row>
    <row r="31" spans="2:3" ht="31.5">
      <c r="B31" s="11" t="s">
        <v>21</v>
      </c>
      <c r="C31" s="19">
        <v>395.4</v>
      </c>
    </row>
    <row r="32" spans="2:3" ht="32.25" thickBot="1">
      <c r="B32" s="15" t="s">
        <v>22</v>
      </c>
      <c r="C32" s="20">
        <f>9.3+1+2</f>
        <v>12.3</v>
      </c>
    </row>
    <row r="33" spans="2:3" ht="36.75" customHeight="1">
      <c r="B33" s="32" t="s">
        <v>30</v>
      </c>
      <c r="C33" s="33"/>
    </row>
    <row r="34" spans="2:3" ht="36" customHeight="1" hidden="1">
      <c r="B34" s="31" t="s">
        <v>23</v>
      </c>
      <c r="C34" s="31"/>
    </row>
    <row r="35" spans="2:3" ht="51.75" customHeight="1" hidden="1">
      <c r="B35" s="31" t="s">
        <v>24</v>
      </c>
      <c r="C35" s="31"/>
    </row>
    <row r="36" spans="2:3" ht="126" customHeight="1" hidden="1">
      <c r="B36" s="31" t="s">
        <v>25</v>
      </c>
      <c r="C36" s="31"/>
    </row>
    <row r="37" spans="2:3" ht="39" customHeight="1" hidden="1">
      <c r="B37" s="31" t="s">
        <v>26</v>
      </c>
      <c r="C37" s="31"/>
    </row>
    <row r="38" ht="18" customHeight="1">
      <c r="B38" s="2" t="s">
        <v>32</v>
      </c>
    </row>
    <row r="39" ht="51.75" customHeight="1"/>
  </sheetData>
  <sheetProtection/>
  <mergeCells count="6">
    <mergeCell ref="B3:C3"/>
    <mergeCell ref="B34:C34"/>
    <mergeCell ref="B37:C37"/>
    <mergeCell ref="B35:C35"/>
    <mergeCell ref="B36:C36"/>
    <mergeCell ref="B33:C33"/>
  </mergeCells>
  <printOptions/>
  <pageMargins left="0.7086614173228347" right="0.7086614173228347" top="0.3937007874015748" bottom="0.33" header="0.31496062992125984" footer="0.31496062992125984"/>
  <pageSetup fitToHeight="1" fitToWidth="1" horizontalDpi="600" verticalDpi="600" orientation="portrait" paperSize="9" scale="74" r:id="rId3"/>
  <rowBreaks count="1" manualBreakCount="1"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 Windows</cp:lastModifiedBy>
  <cp:lastPrinted>2019-04-10T08:34:43Z</cp:lastPrinted>
  <dcterms:created xsi:type="dcterms:W3CDTF">2010-02-17T11:39:43Z</dcterms:created>
  <dcterms:modified xsi:type="dcterms:W3CDTF">2019-04-15T08:00:59Z</dcterms:modified>
  <cp:category/>
  <cp:version/>
  <cp:contentType/>
  <cp:contentStatus/>
</cp:coreProperties>
</file>